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cios cursos internacionales\"/>
    </mc:Choice>
  </mc:AlternateContent>
  <bookViews>
    <workbookView xWindow="0" yWindow="0" windowWidth="7470" windowHeight="2760" tabRatio="196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0" i="1"/>
  <c r="D69" i="1"/>
  <c r="D68" i="1"/>
  <c r="D67" i="1"/>
  <c r="D66" i="1"/>
  <c r="D65" i="1"/>
  <c r="D64" i="1"/>
  <c r="D63" i="1"/>
  <c r="D62" i="1"/>
  <c r="D61" i="1"/>
  <c r="D55" i="1"/>
  <c r="D54" i="1"/>
  <c r="D53" i="1"/>
  <c r="D52" i="1"/>
  <c r="D51" i="1"/>
  <c r="D50" i="1"/>
  <c r="D49" i="1"/>
  <c r="D48" i="1"/>
  <c r="D46" i="1"/>
  <c r="D45" i="1"/>
  <c r="D44" i="1"/>
  <c r="D43" i="1"/>
  <c r="D42" i="1"/>
  <c r="D41" i="1"/>
  <c r="D40" i="1"/>
  <c r="D39" i="1"/>
  <c r="D38" i="1"/>
  <c r="D37" i="1"/>
  <c r="D16" i="1" l="1"/>
  <c r="D17" i="1"/>
  <c r="D18" i="1"/>
  <c r="D19" i="1"/>
  <c r="D20" i="1"/>
  <c r="D21" i="1"/>
  <c r="D22" i="1"/>
  <c r="D5" i="1"/>
  <c r="D6" i="1"/>
  <c r="D7" i="1"/>
  <c r="D8" i="1"/>
  <c r="D9" i="1"/>
  <c r="D10" i="1"/>
  <c r="D11" i="1"/>
  <c r="D12" i="1"/>
  <c r="D4" i="1"/>
  <c r="D13" i="1" l="1"/>
  <c r="D23" i="1" s="1"/>
  <c r="D15" i="1"/>
  <c r="E23" i="1" l="1"/>
  <c r="C23" i="1"/>
</calcChain>
</file>

<file path=xl/sharedStrings.xml><?xml version="1.0" encoding="utf-8"?>
<sst xmlns="http://schemas.openxmlformats.org/spreadsheetml/2006/main" count="119" uniqueCount="68">
  <si>
    <t>MATERIALES</t>
  </si>
  <si>
    <t>LINK DE REFERENCIA</t>
  </si>
  <si>
    <t>Madera dmf 9mm</t>
  </si>
  <si>
    <t>Planchuelas (5 cm de ancho x 3/8 de grosor)</t>
  </si>
  <si>
    <t>Fuente 12V 30A</t>
  </si>
  <si>
    <t>Arduino Uno</t>
  </si>
  <si>
    <t>CANTIDAD</t>
  </si>
  <si>
    <t>PRECIO UNITARIO</t>
  </si>
  <si>
    <t>PRECIO TOTAL</t>
  </si>
  <si>
    <t>https://articulo.mercadolibre.com.ar/MLA-614731225-placa-mdf-fibrofacil-de-9mm-trupan-275-x-183-mts-_JM#position=1&amp;type=item&amp;tracking_id=9dbff3a1-e271-4269-9e12-536deffe14b3</t>
  </si>
  <si>
    <t>https://articulo.mercadolibre.com.ar/MLA-869936039-motor-paso-a-paso-nema-17-alto-torque-80-ncm-815-kgcm-_JM#position=1&amp;type=item&amp;tracking_id=844e3012-d398-4f90-9056-3383db1ee50e</t>
  </si>
  <si>
    <t>https://articulo.mercadolibre.com.ar/MLA-618406582-fuente-switching-12v-30a-30amp-regulada-metalica-tira-led-cctv-seguridad-dvr-camara-_JM#position=1&amp;type=item&amp;tracking_id=6064710b-4770-4d51-aa9d-f3f5d7f0c79e</t>
  </si>
  <si>
    <t>https://articulo.mercadolibre.com.ar/MLA-616456041-arduino-uno-r3-compatible-atmel-atmega328-ch340g-domotica-_JM#position=1&amp;type=item&amp;tracking_id=08afb4b5-7cc8-44ad-bbe3-93baebba8f1f</t>
  </si>
  <si>
    <t>https://articulo.mercadolibre.com.ar/MLA-752629301-varilla-acero-inoxidable-rectificada-8mm-50cm-_JM#position=1&amp;type=item&amp;tracking_id=ca47d825-99ed-445e-97c8-ee572c1175f8</t>
  </si>
  <si>
    <t>https://articulo.mercadolibre.com.ar/MLA-677446145-driver-modular-tb6600-4a-motor-paso-a-paso-36v-router-cnc-_JM</t>
  </si>
  <si>
    <t>https://articulo.mercadolibre.com.ar/MLA-768443596-rodamiento-lineal-8mm-lm8uu-impresora-3d-cnc-prusa-i3-_JM#position=6&amp;type=item&amp;tracking_id=7dc81291-28cb-4899-b4bd-761a28d4d859</t>
  </si>
  <si>
    <t>https://articulo.mercadolibre.com.ar/MLA-627545326-varilla-roscada-8mm-galvanizada-x-1-metro-de-largo-x-3-unid-_JM#position=3&amp;type=item&amp;tracking_id=a965c12e-e21c-4351-b042-ec92bd59b5d5</t>
  </si>
  <si>
    <t>https://articulo.mercadolibre.com.ar/MLA-860386026-minitorno-dremel-3000-130w-10-accesorios-mini-torno-_JM?searchVariation=75909170747#searchVariation=75909170747&amp;position=2&amp;type=item&amp;tracking_id=c315d441-0a02-4c88-8fe7-854f538db687</t>
  </si>
  <si>
    <t>https://articulo.mercadolibre.com.ar/MLA-701354596-rodamiento-lineal-cerrado-largo-lm16luu-16mm-_JM</t>
  </si>
  <si>
    <t>https://articulo.mercadolibre.com.ar/MLA-662754538-cano-estructural-rectangular-de-60-x-20-x-160-mm-gramabi-barra-de-6-mt-de-largo-tubo-60x20x16-medidas-hierro-60x20-_JM?variation=41816880456#reco_item_pos=0&amp;reco_backend=machinalis-seller-items-pdp&amp;reco_backend_type=low_level&amp;reco_client=vip-seller_items-above&amp;reco_id=1b724782-01b9-4590-82ef-f5099f163735</t>
  </si>
  <si>
    <t>Hierro 60 x 20 x 0,9 mm</t>
  </si>
  <si>
    <t>Hierro 30 x 15 x 1,2 mm</t>
  </si>
  <si>
    <t>https://articulo.mercadolibre.com.ar/MLA-826952975-cano-estructural-rectangular-30-x-10-x-12-mm-x6-mt-gramabi-_JM#position=3&amp;type=item&amp;tracking_id=eac2117c-3bac-45c0-8a71-7424aa14347d</t>
  </si>
  <si>
    <t>https://articulo.mercadolibre.com.ar/MLA-841848905-varilla-templada-y-rectificada-8mm-x-425mm-dureza-hrc60-a-_JM#position=4&amp;type=item&amp;tracking_id=b432e6bf-6ef7-4544-8cda-266c3791039d</t>
  </si>
  <si>
    <t>https://articulo.mercadolibre.com.ar/MLA-779409563-varilla-rosca-husillo-con-tuerca-cobre-reprap-8mm-500mm-_JM#position=1&amp;type=item&amp;tracking_id=f45aa2b8-3b30-41dc-b6cc-e9c54281d155</t>
  </si>
  <si>
    <t>https://articulo.mercadolibre.com.ar/MLA-770670135-barra-eje-lineal-16mm-hrc60-templada-rectificada-cromada-_JM</t>
  </si>
  <si>
    <t>LOS REMARCADOS EN ESTE COLOR, SON PORQUE TIENEN UN DOBLE LINK, DEPENDIENDO CONVENIENCIA DEL USUARIO</t>
  </si>
  <si>
    <t xml:space="preserve">Piezas impresas en 3D </t>
  </si>
  <si>
    <t>LISTADO MATERIALES Y COSTOS DE CNC ROUTER</t>
  </si>
  <si>
    <t>LOS MATERIALES REMARCADOS EN ESTE COLOR (MARRON), SON LOS QUE RECOMENDAMOS NO BUSCAR EN MERCADO LIBRE, DEBIDO A QUE SU PRECIO POR DICHO MEDIO SUELE SER MAS ELEVADO QUE EL NORMAL, EN CAMBIO EN LUGARES DE COMPRA COMO FERRETERÍAS, MADERERAS, ETC.</t>
  </si>
  <si>
    <t>https://youtu.be/p3qUwiS7JTk</t>
  </si>
  <si>
    <t xml:space="preserve">Motores nema 17 1.5A de 8 kg/f </t>
  </si>
  <si>
    <t>Drivers Tb6600 micropasos 36V</t>
  </si>
  <si>
    <t>Varillas aceradas de 8 mm X 50 cm rectificadas</t>
  </si>
  <si>
    <t>Varillas aceradas de 16 mm x 50 cm rectificadas</t>
  </si>
  <si>
    <t>Rulemanes 8 mm lineales</t>
  </si>
  <si>
    <t>Rulemanes 16 mm lineales</t>
  </si>
  <si>
    <t>Husillo 8 mm x 50 cm de 4 hilos</t>
  </si>
  <si>
    <t>Varillas enroscadas 8 mm x 50 cm</t>
  </si>
  <si>
    <t xml:space="preserve">Los STL de dan junto con el curso </t>
  </si>
  <si>
    <t>LOS MATERIALES CON LETRA DE COLOR (VERDE), SON LOS QUE INCLUYE NUESTRO KIT APARTE, POR $12.350, NOSOTROS HACEMOS TODA LA ESTRUCTURA DE METAL, JUNTO CON LAS PERFORACIONES, IMPRIMIMOS LAS PIEZAS 3D Y ENVIAMOS A DOMICILIO. SI TE INTERESA SABER QUE MAS INCLUYE ESTE KIT HABLANOS POR WHASTAPP 351-2513687 , TE DEJAMOS EL SIGUIENTE LINK CON UN VIDEO A YOUTUBE PARA QUE PUEDAS VER EL KIT:</t>
  </si>
  <si>
    <t xml:space="preserve">Dremel 3000 33000 rmp </t>
  </si>
  <si>
    <t>Varillas aceradas de 8 mm x 50 cm rectificadas</t>
  </si>
  <si>
    <t>Fresas para torno de fibrafacil 2mm x 10 unidades</t>
  </si>
  <si>
    <t>MÉXICO</t>
  </si>
  <si>
    <t>PERÚ</t>
  </si>
  <si>
    <t>https://articulo.mercadolibre.com.mx/MLM-931898281-mdf-natural-9mm-chileno-_JM#position=2&amp;search_layout=grid&amp;type=item&amp;tracking_id=f0a92080-aa68-4cd2-bec4-274bed2d73be</t>
  </si>
  <si>
    <t>https://articulo.mercadolibre.com.mx/MLM-788809070-nema-17-motor-a-pasos-17hs8401-18amp-55kgcm-_JM#position=3&amp;search_layout=grid&amp;type=item&amp;tracking_id=eaefb947-7912-4440-b5ad-ebc6b3ff3a23</t>
  </si>
  <si>
    <t>https://articulo.mercadolibre.com.mx/MLM-698663800-fuente-conmutada-poder-transformador-eliminador-12v-30a-_JM#position=2&amp;search_layout=grid&amp;type=item&amp;tracking_id=c1b4f492-96a8-482d-b1f5-514c8672dbe3</t>
  </si>
  <si>
    <t>https://articulo.mercadolibre.com.mx/MLM-904241494-uno-r3-smd-tecneu-con-cable-usb-compatible-con-ide-arduino-_JM#position=2&amp;search_layout=stack&amp;type=item&amp;tracking_id=e167a279-f9ef-4c4c-ab1e-535d2c1b4705</t>
  </si>
  <si>
    <t>https://articulo.mercadolibre.com.mx/MLM-943601298-motor-controlador-a-pasos-4a-cnc-nema-tb6600-hy-div268n-4a-_JM#position=1&amp;search_layout=stack&amp;type=pad&amp;tracking_id=d48e3b6f-684b-47fb-9c6d-b34ac3f75888&amp;is_advertising=true&amp;ad_domain=VQCATCORE_LST&amp;ad_position=1&amp;ad_click_id=YzcxMzhkZmUtYzY5Ni00MWFkLThiZjUtMjYyMzg2MjhkMDc5</t>
  </si>
  <si>
    <t>https://articulo.mercadolibre.com.mx/MLM-636356751-barra-cromada-rectificada-16mm-guia-lineal-varilla-lisa-1mt-_JM#position=1&amp;search_layout=grid&amp;type=item&amp;tracking_id=25706afd-abbf-4102-8cb6-c362a2f44e27</t>
  </si>
  <si>
    <t>https://articulo.mercadolibre.com.mx/MLM-635925474-varilla-lisa-flecha-barra-rectificada-8mm-l50cm-cnc-reprap-_JM#position=2&amp;search_layout=grid&amp;type=item&amp;tracking_id=64e31c77-ff68-4bea-bfd9-773967d3bcf2</t>
  </si>
  <si>
    <t>https://articulo.mercadolibre.com.mx/MLM-834980604-rodamiento-lm8uu-balero-lineal-8mm-1pieza-_JM#position=4&amp;search_layout=grid&amp;type=item&amp;tracking_id=6de6aa5a-90a6-45aa-8276-c70e4493d766</t>
  </si>
  <si>
    <t>https://articulo.mercadolibre.com.mx/MLM-623562440-balero-rodamiento-lineal-lm16uu-16mm-cnc-router-impresora-3d-_JM#position=2&amp;search_layout=grid&amp;type=item&amp;tracking_id=192f826d-fd61-4bc3-8422-b7dc3df69e3a</t>
  </si>
  <si>
    <t>https://articulo.mercadolibre.com.mx/MLM-942966666-attr-2-flautas-cnc-torno-de-tungsteno-broca-de-fresa-_JM?searchVariation=90454533123#searchVariation=90454533123&amp;position=2&amp;search_layout=grid&amp;type=item&amp;tracking_id=8fe8be4b-e27f-475a-8721-c3410df0477b</t>
  </si>
  <si>
    <t>https://articulo.mercadolibre.com.mx/MLM-635945640-husillo-4-hilos-8mm-l50cm-mayor-avance-c2tuercas-cnc-prusa-_JM#position=4&amp;search_layout=grid&amp;type=item&amp;tracking_id=ea0cc595-77a0-4bf1-89d9-501d48345efe</t>
  </si>
  <si>
    <t>https://articulo.mercadolibre.com.mx/MLM-689102643-varilla-roscada-acme-8mm-husillo-40cm-impresora-3d-cnc-_JM#position=14&amp;search_layout=grid&amp;type=item&amp;tracking_id=fcd5e2f8-0c57-4a22-97a7-ab8c66073eb1</t>
  </si>
  <si>
    <t>https://articulo.mercadolibre.com.mx/MLM-566589466-rectificadora-mototool-3000-con-10-accesorio-dremel-_JM#position=5&amp;search_layout=grid&amp;type=item&amp;tracking_id=74bbcce3-4b3d-4b28-9006-9364a5f2bc61</t>
  </si>
  <si>
    <t>https://articulo.mercadolibre.com.pe/MPE-442269659-fuente-poder-switching-12v-30amp-fuentes-certificadas-_JM?searchVariation=70161531471#searchVariation=70161531471&amp;position=11&amp;search_layout=stack&amp;type=item&amp;tracking_id=dcea4cab-9e75-4e0f-95cb-1871b7572812</t>
  </si>
  <si>
    <t>https://articulo.mercadolibre.com.pe/MPE-421755214-arduino-uno-r3-cable-usb-_JM#position=12&amp;search_layout=stack&amp;type=item&amp;tracking_id=58a275ba-b9ae-4f7d-9874-a87a3e6c040f</t>
  </si>
  <si>
    <t>https://articulo.mercadolibre.com.pe/MPE-447889721-driver-motor-pap-tb6600-para-nema-23-34-_JM#position=1&amp;search_layout=stack&amp;type=item&amp;tracking_id=05cf1a48-100a-47a1-8624-d4f6859ce6f9</t>
  </si>
  <si>
    <t>https://articulo.mercadolibre.com.pe/MPE-441851644-rodamiento-lineal-lm8uu-8mm-impresora-3d-cnc-laser-_JM#position=11&amp;search_layout=stack&amp;type=item&amp;tracking_id=867dbcb5-00bf-4e0e-9438-46ec4087b1d1</t>
  </si>
  <si>
    <t>https://articulo.mercadolibre.com.pe/MPE-437741214-fresas-de-corte-cnc-router-cuchillas-brocas-_JM#position=5&amp;search_layout=stack&amp;type=item&amp;tracking_id=0ebdfe07-2e6b-4993-8127-bbf8676353d5</t>
  </si>
  <si>
    <t>https://articulo.mercadolibre.com.pe/MPE-442170925-t8-tornillo-trapezoidal-500mm-tuerca-8mm-avance-cnc-arduino-_JM#position=4&amp;search_layout=stack&amp;type=item&amp;tracking_id=59166a27-1404-448e-afd4-e945b1f50444</t>
  </si>
  <si>
    <t>https://articulo.mercadolibre.com.pe/MPE-441156148-dremel-3000-multiproposito-con-10-accesorios-_JM?searchVariation=63899613072#searchVariation=63899613072&amp;position=1&amp;search_layout=stack&amp;type=item&amp;tracking_id=ce486db3-b4f4-4bef-a226-f72b2cf378d9</t>
  </si>
  <si>
    <t>IMPORTANTE: LOS ESPACIOS EN BLANCOS SIGNIFICAN QUE LOS PRODUCTOS NO HAN SIDO ENCONTRADOS POR MERCADO LIBRE PERO NO SIGNIFICA QUE NO HAYA STOCK EN SU PAIS. CONSULTAR ANTES DE COMPRAR.</t>
  </si>
  <si>
    <t>ARGENTINA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</si>
</sst>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/>
    <xf numFmtId="0" fontId="1" fillId="0" borderId="11" xfId="1" applyBorder="1" applyAlignment="1"/>
    <xf numFmtId="0" fontId="1" fillId="0" borderId="15" xfId="1" applyBorder="1" applyAlignment="1"/>
    <xf numFmtId="0" fontId="1" fillId="0" borderId="0" xfId="1" applyBorder="1"/>
    <xf numFmtId="49" fontId="1" fillId="0" borderId="11" xfId="1" applyNumberFormat="1" applyBorder="1" applyAlignment="1"/>
    <xf numFmtId="49" fontId="1" fillId="0" borderId="15" xfId="1" applyNumberFormat="1" applyBorder="1" applyAlignment="1"/>
    <xf numFmtId="0" fontId="1" fillId="4" borderId="11" xfId="1" applyFill="1" applyBorder="1" applyAlignment="1"/>
    <xf numFmtId="0" fontId="1" fillId="4" borderId="15" xfId="1" applyFill="1" applyBorder="1" applyAlignment="1"/>
    <xf numFmtId="164" fontId="2" fillId="0" borderId="1" xfId="1" applyNumberFormat="1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0" fillId="7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ticulo.mercadolibre.com.ar/MLA-860386026-minitorno-dremel-3000-130w-10-accesorios-mini-torno-_JM?searchVariation=75909170747" TargetMode="External"/><Relationship Id="rId13" Type="http://schemas.openxmlformats.org/officeDocument/2006/relationships/hyperlink" Target="https://articulo.mercadolibre.com.ar/MLA-616456041-arduino-uno-r3-compatible-atmel-atmega328-ch340g-domotica-_JM" TargetMode="External"/><Relationship Id="rId3" Type="http://schemas.openxmlformats.org/officeDocument/2006/relationships/hyperlink" Target="https://articulo.mercadolibre.com.ar/MLA-701354596-rodamiento-lineal-cerrado-largo-lm16luu-16mm-_JM" TargetMode="External"/><Relationship Id="rId7" Type="http://schemas.openxmlformats.org/officeDocument/2006/relationships/hyperlink" Target="https://articulo.mercadolibre.com.ar/MLA-779409563-varilla-rosca-husillo-con-tuerca-cobre-reprap-8mm-500mm-_JM" TargetMode="External"/><Relationship Id="rId12" Type="http://schemas.openxmlformats.org/officeDocument/2006/relationships/hyperlink" Target="https://articulo.mercadolibre.com.ar/MLA-618406582-fuente-switching-12v-30a-30amp-regulada-metalica-tira-led-cctv-seguridad-dvr-camara-_JM" TargetMode="External"/><Relationship Id="rId2" Type="http://schemas.openxmlformats.org/officeDocument/2006/relationships/hyperlink" Target="https://articulo.mercadolibre.com.ar/MLA-768443596-rodamiento-lineal-8mm-lm8uu-impresora-3d-cnc-prusa-i3-_J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articulo.mercadolibre.com.ar/MLA-677446145-driver-modular-tb6600-4a-motor-paso-a-paso-36v-router-cnc-_JM" TargetMode="External"/><Relationship Id="rId6" Type="http://schemas.openxmlformats.org/officeDocument/2006/relationships/hyperlink" Target="https://articulo.mercadolibre.com.ar/MLA-627545326-varilla-roscada-8mm-galvanizada-x-1-metro-de-largo-x-3-unid-_JM" TargetMode="External"/><Relationship Id="rId11" Type="http://schemas.openxmlformats.org/officeDocument/2006/relationships/hyperlink" Target="https://articulo.mercadolibre.com.ar/MLA-869936039-motor-paso-a-paso-nema-17-alto-torque-80-ncm-815-kgcm-_JM" TargetMode="External"/><Relationship Id="rId5" Type="http://schemas.openxmlformats.org/officeDocument/2006/relationships/hyperlink" Target="https://articulo.mercadolibre.com.ar/MLA-770670135-barra-eje-lineal-16mm-hrc60-templada-rectificada-cromada-_JM" TargetMode="External"/><Relationship Id="rId15" Type="http://schemas.openxmlformats.org/officeDocument/2006/relationships/hyperlink" Target="https://articulo.mercadolibre.com.mx/MLM-904241494-uno-r3-smd-tecneu-con-cable-usb-compatible-con-ide-arduino-_JM" TargetMode="External"/><Relationship Id="rId10" Type="http://schemas.openxmlformats.org/officeDocument/2006/relationships/hyperlink" Target="https://articulo.mercadolibre.com.ar/MLA-614731225-placa-mdf-fibrofacil-de-9mm-trupan-275-x-183-mts-_JM" TargetMode="External"/><Relationship Id="rId4" Type="http://schemas.openxmlformats.org/officeDocument/2006/relationships/hyperlink" Target="https://articulo.mercadolibre.com.ar/MLA-752629301-varilla-acero-inoxidable-rectificada-8mm-50cm-_JM" TargetMode="External"/><Relationship Id="rId9" Type="http://schemas.openxmlformats.org/officeDocument/2006/relationships/hyperlink" Target="https://youtu.be/p3qUwiS7JTk" TargetMode="External"/><Relationship Id="rId14" Type="http://schemas.openxmlformats.org/officeDocument/2006/relationships/hyperlink" Target="https://articulo.mercadolibre.com.mx/MLM-788809070-nema-17-motor-a-pasos-17hs8401-18amp-55kgcm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workbookViewId="0">
      <selection activeCell="A2" sqref="A2:F2"/>
    </sheetView>
  </sheetViews>
  <sheetFormatPr baseColWidth="10" defaultRowHeight="15" x14ac:dyDescent="0.25"/>
  <cols>
    <col min="1" max="1" width="52" customWidth="1"/>
    <col min="2" max="2" width="15" customWidth="1"/>
    <col min="3" max="3" width="17.7109375" customWidth="1"/>
    <col min="4" max="4" width="45.7109375" customWidth="1"/>
    <col min="5" max="5" width="55.7109375" customWidth="1"/>
    <col min="7" max="21" width="11.42578125" style="11"/>
  </cols>
  <sheetData>
    <row r="1" spans="1:14" x14ac:dyDescent="0.25">
      <c r="A1" s="64"/>
      <c r="B1" s="41" t="s">
        <v>67</v>
      </c>
      <c r="C1" s="41"/>
      <c r="D1" s="41"/>
      <c r="E1" s="64"/>
    </row>
    <row r="2" spans="1:14" x14ac:dyDescent="0.25">
      <c r="A2" s="39" t="s">
        <v>28</v>
      </c>
      <c r="B2" s="39"/>
      <c r="C2" s="39"/>
      <c r="D2" s="39"/>
      <c r="E2" s="39"/>
      <c r="F2" s="39"/>
    </row>
    <row r="3" spans="1:14" x14ac:dyDescent="0.25">
      <c r="A3" s="2" t="s">
        <v>0</v>
      </c>
      <c r="B3" s="2" t="s">
        <v>6</v>
      </c>
      <c r="C3" s="2" t="s">
        <v>7</v>
      </c>
      <c r="D3" s="2" t="s">
        <v>8</v>
      </c>
      <c r="E3" s="39" t="s">
        <v>1</v>
      </c>
      <c r="F3" s="39"/>
    </row>
    <row r="4" spans="1:14" x14ac:dyDescent="0.25">
      <c r="A4" s="9" t="s">
        <v>2</v>
      </c>
      <c r="B4" s="4">
        <v>1</v>
      </c>
      <c r="C4" s="5">
        <v>1920</v>
      </c>
      <c r="D4" s="6">
        <f>C4*B4</f>
        <v>1920</v>
      </c>
      <c r="E4" s="40" t="s">
        <v>9</v>
      </c>
      <c r="F4" s="40"/>
    </row>
    <row r="5" spans="1:14" x14ac:dyDescent="0.25">
      <c r="A5" s="9" t="s">
        <v>20</v>
      </c>
      <c r="B5" s="4">
        <v>1</v>
      </c>
      <c r="C5" s="5">
        <v>2980</v>
      </c>
      <c r="D5" s="6">
        <f t="shared" ref="D5:D12" si="0">C5*B5</f>
        <v>2980</v>
      </c>
      <c r="E5" s="40" t="s">
        <v>19</v>
      </c>
      <c r="F5" s="40"/>
    </row>
    <row r="6" spans="1:14" x14ac:dyDescent="0.25">
      <c r="A6" s="9" t="s">
        <v>21</v>
      </c>
      <c r="B6" s="4">
        <v>1</v>
      </c>
      <c r="C6" s="5">
        <v>1130</v>
      </c>
      <c r="D6" s="6">
        <f t="shared" si="0"/>
        <v>1130</v>
      </c>
      <c r="E6" s="40" t="s">
        <v>22</v>
      </c>
      <c r="F6" s="40"/>
    </row>
    <row r="7" spans="1:14" x14ac:dyDescent="0.25">
      <c r="A7" s="9" t="s">
        <v>3</v>
      </c>
      <c r="B7" s="4">
        <v>1</v>
      </c>
      <c r="C7" s="5">
        <v>1800</v>
      </c>
      <c r="D7" s="6">
        <f t="shared" si="0"/>
        <v>1800</v>
      </c>
      <c r="E7" s="37"/>
      <c r="F7" s="38"/>
    </row>
    <row r="8" spans="1:14" x14ac:dyDescent="0.25">
      <c r="A8" s="10" t="s">
        <v>27</v>
      </c>
      <c r="B8" s="4">
        <v>1</v>
      </c>
      <c r="C8" s="5">
        <v>5000</v>
      </c>
      <c r="D8" s="6">
        <f t="shared" si="0"/>
        <v>5000</v>
      </c>
      <c r="E8" s="37" t="s">
        <v>39</v>
      </c>
      <c r="F8" s="38"/>
    </row>
    <row r="9" spans="1:14" x14ac:dyDescent="0.25">
      <c r="A9" s="3" t="s">
        <v>31</v>
      </c>
      <c r="B9" s="4">
        <v>4</v>
      </c>
      <c r="C9" s="5">
        <v>3000</v>
      </c>
      <c r="D9" s="6">
        <f t="shared" si="0"/>
        <v>12000</v>
      </c>
      <c r="E9" s="45" t="s">
        <v>10</v>
      </c>
      <c r="F9" s="45"/>
    </row>
    <row r="10" spans="1:14" x14ac:dyDescent="0.25">
      <c r="A10" s="3" t="s">
        <v>4</v>
      </c>
      <c r="B10" s="4">
        <v>1</v>
      </c>
      <c r="C10" s="5">
        <v>2350</v>
      </c>
      <c r="D10" s="6">
        <f t="shared" si="0"/>
        <v>2350</v>
      </c>
      <c r="E10" s="40" t="s">
        <v>11</v>
      </c>
      <c r="F10" s="40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3" t="s">
        <v>5</v>
      </c>
      <c r="B11" s="4">
        <v>1</v>
      </c>
      <c r="C11" s="5">
        <v>807</v>
      </c>
      <c r="D11" s="6">
        <f t="shared" si="0"/>
        <v>807</v>
      </c>
      <c r="E11" s="40" t="s">
        <v>12</v>
      </c>
      <c r="F11" s="40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3" t="s">
        <v>32</v>
      </c>
      <c r="B12" s="4">
        <v>4</v>
      </c>
      <c r="C12" s="5">
        <v>3100</v>
      </c>
      <c r="D12" s="6">
        <f t="shared" si="0"/>
        <v>12400</v>
      </c>
      <c r="E12" s="40" t="s">
        <v>14</v>
      </c>
      <c r="F12" s="40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34" t="s">
        <v>33</v>
      </c>
      <c r="B13" s="35">
        <v>4</v>
      </c>
      <c r="C13" s="36">
        <v>318</v>
      </c>
      <c r="D13" s="36">
        <f t="shared" ref="D13:D22" si="1">C13*B13</f>
        <v>1272</v>
      </c>
      <c r="E13" s="63" t="s">
        <v>13</v>
      </c>
      <c r="F13" s="63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34"/>
      <c r="B14" s="35"/>
      <c r="C14" s="36"/>
      <c r="D14" s="36"/>
      <c r="E14" s="63" t="s">
        <v>23</v>
      </c>
      <c r="F14" s="63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3" t="s">
        <v>34</v>
      </c>
      <c r="B15" s="4">
        <v>2</v>
      </c>
      <c r="C15" s="5">
        <v>2300</v>
      </c>
      <c r="D15" s="7">
        <f t="shared" si="1"/>
        <v>4600</v>
      </c>
      <c r="E15" s="40" t="s">
        <v>25</v>
      </c>
      <c r="F15" s="40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3" t="s">
        <v>42</v>
      </c>
      <c r="B16" s="4">
        <v>2</v>
      </c>
      <c r="C16" s="5">
        <v>650</v>
      </c>
      <c r="D16" s="7">
        <f t="shared" si="1"/>
        <v>1300</v>
      </c>
      <c r="E16" s="13"/>
      <c r="F16" s="13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3" t="s">
        <v>35</v>
      </c>
      <c r="B17" s="4">
        <v>12</v>
      </c>
      <c r="C17" s="5">
        <v>180</v>
      </c>
      <c r="D17" s="7">
        <f t="shared" si="1"/>
        <v>2160</v>
      </c>
      <c r="E17" s="40" t="s">
        <v>15</v>
      </c>
      <c r="F17" s="40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3" t="s">
        <v>36</v>
      </c>
      <c r="B18" s="4">
        <v>2</v>
      </c>
      <c r="C18" s="5">
        <v>1600</v>
      </c>
      <c r="D18" s="7">
        <f t="shared" si="1"/>
        <v>3200</v>
      </c>
      <c r="E18" s="40" t="s">
        <v>18</v>
      </c>
      <c r="F18" s="40"/>
    </row>
    <row r="19" spans="1:14" x14ac:dyDescent="0.25">
      <c r="A19" s="3" t="s">
        <v>43</v>
      </c>
      <c r="B19" s="4">
        <v>1</v>
      </c>
      <c r="C19" s="5">
        <v>6000</v>
      </c>
      <c r="D19" s="7">
        <f t="shared" si="1"/>
        <v>6000</v>
      </c>
      <c r="E19" s="13"/>
      <c r="F19" s="13"/>
    </row>
    <row r="20" spans="1:14" x14ac:dyDescent="0.25">
      <c r="A20" s="3" t="s">
        <v>38</v>
      </c>
      <c r="B20" s="4">
        <v>2</v>
      </c>
      <c r="C20" s="5">
        <v>525</v>
      </c>
      <c r="D20" s="7">
        <f t="shared" si="1"/>
        <v>1050</v>
      </c>
      <c r="E20" s="40" t="s">
        <v>16</v>
      </c>
      <c r="F20" s="40"/>
    </row>
    <row r="21" spans="1:14" x14ac:dyDescent="0.25">
      <c r="A21" s="3" t="s">
        <v>37</v>
      </c>
      <c r="B21" s="4">
        <v>3</v>
      </c>
      <c r="C21" s="5">
        <v>2599</v>
      </c>
      <c r="D21" s="7">
        <f t="shared" si="1"/>
        <v>7797</v>
      </c>
      <c r="E21" s="40" t="s">
        <v>24</v>
      </c>
      <c r="F21" s="40"/>
    </row>
    <row r="22" spans="1:14" x14ac:dyDescent="0.25">
      <c r="A22" s="3" t="s">
        <v>41</v>
      </c>
      <c r="B22" s="4">
        <v>1</v>
      </c>
      <c r="C22" s="5">
        <v>11000</v>
      </c>
      <c r="D22" s="7">
        <f t="shared" si="1"/>
        <v>11000</v>
      </c>
      <c r="E22" s="40" t="s">
        <v>17</v>
      </c>
      <c r="F22" s="40"/>
    </row>
    <row r="23" spans="1:14" x14ac:dyDescent="0.25">
      <c r="B23" s="1"/>
      <c r="C23" s="16">
        <f>D23-E23</f>
        <v>-19691.5</v>
      </c>
      <c r="D23" s="8">
        <f>SUM(D4:D22)</f>
        <v>78766</v>
      </c>
      <c r="E23">
        <f>D23*1.25</f>
        <v>98457.5</v>
      </c>
    </row>
    <row r="24" spans="1:14" ht="15.75" thickBot="1" x14ac:dyDescent="0.3"/>
    <row r="25" spans="1:14" ht="15" customHeight="1" x14ac:dyDescent="0.25">
      <c r="A25" s="46" t="s">
        <v>29</v>
      </c>
      <c r="B25" s="49" t="s">
        <v>26</v>
      </c>
      <c r="C25" s="50"/>
      <c r="D25" s="55" t="s">
        <v>40</v>
      </c>
      <c r="E25" s="56"/>
    </row>
    <row r="26" spans="1:14" x14ac:dyDescent="0.25">
      <c r="A26" s="47"/>
      <c r="B26" s="51"/>
      <c r="C26" s="52"/>
      <c r="D26" s="57"/>
      <c r="E26" s="58"/>
    </row>
    <row r="27" spans="1:14" x14ac:dyDescent="0.25">
      <c r="A27" s="47"/>
      <c r="B27" s="51"/>
      <c r="C27" s="52"/>
      <c r="D27" s="57"/>
      <c r="E27" s="58"/>
    </row>
    <row r="28" spans="1:14" x14ac:dyDescent="0.25">
      <c r="A28" s="47"/>
      <c r="B28" s="51"/>
      <c r="C28" s="52"/>
      <c r="D28" s="57"/>
      <c r="E28" s="58"/>
    </row>
    <row r="29" spans="1:14" x14ac:dyDescent="0.25">
      <c r="A29" s="47"/>
      <c r="B29" s="51"/>
      <c r="C29" s="52"/>
      <c r="D29" s="57"/>
      <c r="E29" s="58"/>
    </row>
    <row r="30" spans="1:14" ht="15.75" thickBot="1" x14ac:dyDescent="0.3">
      <c r="A30" s="48"/>
      <c r="B30" s="53"/>
      <c r="C30" s="54"/>
      <c r="D30" s="59"/>
      <c r="E30" s="60"/>
    </row>
    <row r="31" spans="1:14" x14ac:dyDescent="0.25">
      <c r="D31" s="61" t="s">
        <v>30</v>
      </c>
      <c r="E31" s="62"/>
    </row>
    <row r="34" spans="1:6" x14ac:dyDescent="0.25">
      <c r="A34" s="42"/>
      <c r="B34" s="42"/>
      <c r="C34" s="41" t="s">
        <v>44</v>
      </c>
      <c r="D34" s="41"/>
      <c r="E34" s="43"/>
      <c r="F34" s="43"/>
    </row>
    <row r="35" spans="1:6" x14ac:dyDescent="0.25">
      <c r="A35" s="39" t="s">
        <v>28</v>
      </c>
      <c r="B35" s="39"/>
      <c r="C35" s="39"/>
      <c r="D35" s="39"/>
      <c r="E35" s="39"/>
      <c r="F35" s="39"/>
    </row>
    <row r="36" spans="1:6" x14ac:dyDescent="0.25">
      <c r="A36" s="15" t="s">
        <v>0</v>
      </c>
      <c r="B36" s="15" t="s">
        <v>6</v>
      </c>
      <c r="C36" s="15" t="s">
        <v>7</v>
      </c>
      <c r="D36" s="15" t="s">
        <v>8</v>
      </c>
      <c r="E36" s="39" t="s">
        <v>1</v>
      </c>
      <c r="F36" s="39"/>
    </row>
    <row r="37" spans="1:6" x14ac:dyDescent="0.25">
      <c r="A37" s="9" t="s">
        <v>2</v>
      </c>
      <c r="B37" s="4">
        <v>1</v>
      </c>
      <c r="C37" s="5">
        <v>0</v>
      </c>
      <c r="D37" s="6">
        <f>C37*B37</f>
        <v>0</v>
      </c>
      <c r="E37" s="40"/>
      <c r="F37" s="40"/>
    </row>
    <row r="38" spans="1:6" x14ac:dyDescent="0.25">
      <c r="A38" s="9" t="s">
        <v>20</v>
      </c>
      <c r="B38" s="4">
        <v>1</v>
      </c>
      <c r="C38" s="5">
        <v>0</v>
      </c>
      <c r="D38" s="6">
        <f t="shared" ref="D38:D46" si="2">C38*B38</f>
        <v>0</v>
      </c>
      <c r="E38" s="40"/>
      <c r="F38" s="40"/>
    </row>
    <row r="39" spans="1:6" x14ac:dyDescent="0.25">
      <c r="A39" s="9" t="s">
        <v>21</v>
      </c>
      <c r="B39" s="4">
        <v>1</v>
      </c>
      <c r="C39" s="5">
        <v>0</v>
      </c>
      <c r="D39" s="6">
        <f t="shared" si="2"/>
        <v>0</v>
      </c>
      <c r="E39" s="40"/>
      <c r="F39" s="40"/>
    </row>
    <row r="40" spans="1:6" x14ac:dyDescent="0.25">
      <c r="A40" s="9" t="s">
        <v>3</v>
      </c>
      <c r="B40" s="4">
        <v>1</v>
      </c>
      <c r="C40" s="5">
        <v>0</v>
      </c>
      <c r="D40" s="6">
        <f t="shared" si="2"/>
        <v>0</v>
      </c>
      <c r="E40" s="37"/>
      <c r="F40" s="38"/>
    </row>
    <row r="41" spans="1:6" x14ac:dyDescent="0.25">
      <c r="A41" s="10" t="s">
        <v>27</v>
      </c>
      <c r="B41" s="4">
        <v>1</v>
      </c>
      <c r="C41" s="5">
        <v>0</v>
      </c>
      <c r="D41" s="6">
        <f t="shared" si="2"/>
        <v>0</v>
      </c>
      <c r="E41" s="37" t="s">
        <v>39</v>
      </c>
      <c r="F41" s="38"/>
    </row>
    <row r="42" spans="1:6" x14ac:dyDescent="0.25">
      <c r="A42" s="3" t="s">
        <v>31</v>
      </c>
      <c r="B42" s="4">
        <v>4</v>
      </c>
      <c r="C42" s="5">
        <v>298</v>
      </c>
      <c r="D42" s="6">
        <f t="shared" si="2"/>
        <v>1192</v>
      </c>
      <c r="E42" s="20" t="s">
        <v>47</v>
      </c>
      <c r="F42" s="21"/>
    </row>
    <row r="43" spans="1:6" x14ac:dyDescent="0.25">
      <c r="A43" s="3" t="s">
        <v>4</v>
      </c>
      <c r="B43" s="4">
        <v>1</v>
      </c>
      <c r="C43" s="5">
        <v>570</v>
      </c>
      <c r="D43" s="6">
        <f t="shared" si="2"/>
        <v>570</v>
      </c>
      <c r="E43" s="17" t="s">
        <v>48</v>
      </c>
      <c r="F43" s="18"/>
    </row>
    <row r="44" spans="1:6" x14ac:dyDescent="0.25">
      <c r="A44" s="3" t="s">
        <v>5</v>
      </c>
      <c r="B44" s="4">
        <v>1</v>
      </c>
      <c r="C44" s="5">
        <v>179</v>
      </c>
      <c r="D44" s="6">
        <f t="shared" si="2"/>
        <v>179</v>
      </c>
      <c r="E44" s="17" t="s">
        <v>49</v>
      </c>
      <c r="F44" s="18"/>
    </row>
    <row r="45" spans="1:6" x14ac:dyDescent="0.25">
      <c r="A45" s="3" t="s">
        <v>32</v>
      </c>
      <c r="B45" s="4">
        <v>4</v>
      </c>
      <c r="C45" s="5">
        <v>251</v>
      </c>
      <c r="D45" s="6">
        <f t="shared" si="2"/>
        <v>1004</v>
      </c>
      <c r="E45" s="17" t="s">
        <v>50</v>
      </c>
      <c r="F45" s="18"/>
    </row>
    <row r="46" spans="1:6" x14ac:dyDescent="0.25">
      <c r="A46" s="34" t="s">
        <v>33</v>
      </c>
      <c r="B46" s="35">
        <v>4</v>
      </c>
      <c r="C46" s="36">
        <v>189</v>
      </c>
      <c r="D46" s="36">
        <f t="shared" si="2"/>
        <v>756</v>
      </c>
      <c r="E46" s="22" t="s">
        <v>52</v>
      </c>
      <c r="F46" s="23"/>
    </row>
    <row r="47" spans="1:6" x14ac:dyDescent="0.25">
      <c r="A47" s="34"/>
      <c r="B47" s="35"/>
      <c r="C47" s="36"/>
      <c r="D47" s="36"/>
      <c r="E47" s="22"/>
      <c r="F47" s="23"/>
    </row>
    <row r="48" spans="1:6" x14ac:dyDescent="0.25">
      <c r="A48" s="3" t="s">
        <v>34</v>
      </c>
      <c r="B48" s="4">
        <v>2</v>
      </c>
      <c r="C48" s="5">
        <v>659</v>
      </c>
      <c r="D48" s="7">
        <f t="shared" ref="D48:D55" si="3">C48*B48</f>
        <v>1318</v>
      </c>
      <c r="E48" s="17" t="s">
        <v>51</v>
      </c>
      <c r="F48" s="18"/>
    </row>
    <row r="49" spans="1:7" x14ac:dyDescent="0.25">
      <c r="A49" s="3" t="s">
        <v>42</v>
      </c>
      <c r="B49" s="4">
        <v>2</v>
      </c>
      <c r="C49" s="5">
        <v>189</v>
      </c>
      <c r="D49" s="7">
        <f t="shared" si="3"/>
        <v>378</v>
      </c>
      <c r="E49" s="14" t="s">
        <v>52</v>
      </c>
      <c r="F49" s="14"/>
    </row>
    <row r="50" spans="1:7" x14ac:dyDescent="0.25">
      <c r="A50" s="3" t="s">
        <v>35</v>
      </c>
      <c r="B50" s="4">
        <v>12</v>
      </c>
      <c r="C50" s="5">
        <v>47</v>
      </c>
      <c r="D50" s="7">
        <f t="shared" si="3"/>
        <v>564</v>
      </c>
      <c r="E50" s="17" t="s">
        <v>53</v>
      </c>
      <c r="F50" s="18"/>
    </row>
    <row r="51" spans="1:7" x14ac:dyDescent="0.25">
      <c r="A51" s="3" t="s">
        <v>36</v>
      </c>
      <c r="B51" s="4">
        <v>2</v>
      </c>
      <c r="C51" s="5">
        <v>78</v>
      </c>
      <c r="D51" s="7">
        <f t="shared" si="3"/>
        <v>156</v>
      </c>
      <c r="E51" s="17" t="s">
        <v>54</v>
      </c>
      <c r="F51" s="18"/>
    </row>
    <row r="52" spans="1:7" x14ac:dyDescent="0.25">
      <c r="A52" s="3" t="s">
        <v>43</v>
      </c>
      <c r="B52" s="4">
        <v>1</v>
      </c>
      <c r="C52" s="5">
        <v>498</v>
      </c>
      <c r="D52" s="7">
        <f t="shared" si="3"/>
        <v>498</v>
      </c>
      <c r="E52" s="14" t="s">
        <v>55</v>
      </c>
      <c r="F52" s="14"/>
    </row>
    <row r="53" spans="1:7" x14ac:dyDescent="0.25">
      <c r="A53" s="3" t="s">
        <v>38</v>
      </c>
      <c r="B53" s="4">
        <v>2</v>
      </c>
      <c r="C53" s="5">
        <v>235</v>
      </c>
      <c r="D53" s="7">
        <f t="shared" si="3"/>
        <v>470</v>
      </c>
      <c r="E53" s="17" t="s">
        <v>57</v>
      </c>
      <c r="F53" s="18"/>
    </row>
    <row r="54" spans="1:7" x14ac:dyDescent="0.25">
      <c r="A54" s="3" t="s">
        <v>37</v>
      </c>
      <c r="B54" s="4">
        <v>3</v>
      </c>
      <c r="C54" s="5">
        <v>298</v>
      </c>
      <c r="D54" s="7">
        <f t="shared" si="3"/>
        <v>894</v>
      </c>
      <c r="E54" s="17" t="s">
        <v>56</v>
      </c>
      <c r="F54" s="18"/>
    </row>
    <row r="55" spans="1:7" x14ac:dyDescent="0.25">
      <c r="A55" s="3" t="s">
        <v>41</v>
      </c>
      <c r="B55" s="4">
        <v>1</v>
      </c>
      <c r="C55" s="24">
        <v>1151</v>
      </c>
      <c r="D55" s="7">
        <f t="shared" si="3"/>
        <v>1151</v>
      </c>
      <c r="E55" s="17" t="s">
        <v>58</v>
      </c>
      <c r="F55" s="18"/>
    </row>
    <row r="58" spans="1:7" x14ac:dyDescent="0.25">
      <c r="A58" s="44"/>
      <c r="B58" s="44"/>
      <c r="C58" s="41" t="s">
        <v>45</v>
      </c>
      <c r="D58" s="41"/>
      <c r="E58" s="43"/>
      <c r="F58" s="43"/>
    </row>
    <row r="59" spans="1:7" x14ac:dyDescent="0.25">
      <c r="A59" s="39" t="s">
        <v>28</v>
      </c>
      <c r="B59" s="39"/>
      <c r="C59" s="39"/>
      <c r="D59" s="39"/>
      <c r="E59" s="39"/>
      <c r="F59" s="39"/>
    </row>
    <row r="60" spans="1:7" x14ac:dyDescent="0.25">
      <c r="A60" s="15" t="s">
        <v>0</v>
      </c>
      <c r="B60" s="15" t="s">
        <v>6</v>
      </c>
      <c r="C60" s="15" t="s">
        <v>7</v>
      </c>
      <c r="D60" s="15" t="s">
        <v>8</v>
      </c>
      <c r="E60" s="39" t="s">
        <v>1</v>
      </c>
      <c r="F60" s="39"/>
    </row>
    <row r="61" spans="1:7" x14ac:dyDescent="0.25">
      <c r="A61" s="9" t="s">
        <v>2</v>
      </c>
      <c r="B61" s="4">
        <v>1</v>
      </c>
      <c r="C61" s="5"/>
      <c r="D61" s="6">
        <f>C61*B61</f>
        <v>0</v>
      </c>
      <c r="E61" s="17" t="s">
        <v>46</v>
      </c>
      <c r="F61" s="18"/>
      <c r="G61" s="19"/>
    </row>
    <row r="62" spans="1:7" x14ac:dyDescent="0.25">
      <c r="A62" s="9" t="s">
        <v>20</v>
      </c>
      <c r="B62" s="4">
        <v>1</v>
      </c>
      <c r="C62" s="5"/>
      <c r="D62" s="6">
        <f t="shared" ref="D62:D70" si="4">C62*B62</f>
        <v>0</v>
      </c>
      <c r="E62" s="40"/>
      <c r="F62" s="40"/>
    </row>
    <row r="63" spans="1:7" x14ac:dyDescent="0.25">
      <c r="A63" s="9" t="s">
        <v>21</v>
      </c>
      <c r="B63" s="4">
        <v>1</v>
      </c>
      <c r="C63" s="5"/>
      <c r="D63" s="6">
        <f t="shared" si="4"/>
        <v>0</v>
      </c>
      <c r="E63" s="40"/>
      <c r="F63" s="40"/>
    </row>
    <row r="64" spans="1:7" x14ac:dyDescent="0.25">
      <c r="A64" s="9" t="s">
        <v>3</v>
      </c>
      <c r="B64" s="4">
        <v>1</v>
      </c>
      <c r="C64" s="5"/>
      <c r="D64" s="6">
        <f t="shared" si="4"/>
        <v>0</v>
      </c>
      <c r="E64" s="37"/>
      <c r="F64" s="38"/>
    </row>
    <row r="65" spans="1:6" x14ac:dyDescent="0.25">
      <c r="A65" s="10" t="s">
        <v>27</v>
      </c>
      <c r="B65" s="4">
        <v>1</v>
      </c>
      <c r="C65" s="5"/>
      <c r="D65" s="6">
        <f t="shared" si="4"/>
        <v>0</v>
      </c>
      <c r="E65" s="37" t="s">
        <v>39</v>
      </c>
      <c r="F65" s="38"/>
    </row>
    <row r="66" spans="1:6" x14ac:dyDescent="0.25">
      <c r="A66" s="3" t="s">
        <v>31</v>
      </c>
      <c r="B66" s="4">
        <v>4</v>
      </c>
      <c r="C66" s="5"/>
      <c r="D66" s="6">
        <f t="shared" si="4"/>
        <v>0</v>
      </c>
      <c r="E66" s="20"/>
      <c r="F66" s="21"/>
    </row>
    <row r="67" spans="1:6" x14ac:dyDescent="0.25">
      <c r="A67" s="3" t="s">
        <v>4</v>
      </c>
      <c r="B67" s="4">
        <v>1</v>
      </c>
      <c r="C67" s="5">
        <v>80</v>
      </c>
      <c r="D67" s="6">
        <f t="shared" si="4"/>
        <v>80</v>
      </c>
      <c r="E67" s="17" t="s">
        <v>59</v>
      </c>
      <c r="F67" s="18"/>
    </row>
    <row r="68" spans="1:6" x14ac:dyDescent="0.25">
      <c r="A68" s="3" t="s">
        <v>5</v>
      </c>
      <c r="B68" s="4">
        <v>1</v>
      </c>
      <c r="C68" s="5">
        <v>45</v>
      </c>
      <c r="D68" s="6">
        <f t="shared" si="4"/>
        <v>45</v>
      </c>
      <c r="E68" s="17" t="s">
        <v>60</v>
      </c>
      <c r="F68" s="18"/>
    </row>
    <row r="69" spans="1:6" x14ac:dyDescent="0.25">
      <c r="A69" s="3" t="s">
        <v>32</v>
      </c>
      <c r="B69" s="4">
        <v>4</v>
      </c>
      <c r="C69" s="5">
        <v>55</v>
      </c>
      <c r="D69" s="6">
        <f t="shared" si="4"/>
        <v>220</v>
      </c>
      <c r="E69" s="17" t="s">
        <v>61</v>
      </c>
      <c r="F69" s="18"/>
    </row>
    <row r="70" spans="1:6" x14ac:dyDescent="0.25">
      <c r="A70" s="34" t="s">
        <v>33</v>
      </c>
      <c r="B70" s="35">
        <v>4</v>
      </c>
      <c r="C70" s="36"/>
      <c r="D70" s="36">
        <f t="shared" si="4"/>
        <v>0</v>
      </c>
      <c r="E70" s="22"/>
      <c r="F70" s="23"/>
    </row>
    <row r="71" spans="1:6" x14ac:dyDescent="0.25">
      <c r="A71" s="34"/>
      <c r="B71" s="35"/>
      <c r="C71" s="36"/>
      <c r="D71" s="36"/>
      <c r="E71" s="22"/>
      <c r="F71" s="23"/>
    </row>
    <row r="72" spans="1:6" x14ac:dyDescent="0.25">
      <c r="A72" s="3" t="s">
        <v>34</v>
      </c>
      <c r="B72" s="4">
        <v>2</v>
      </c>
      <c r="C72" s="5"/>
      <c r="D72" s="7">
        <f t="shared" ref="D72:D79" si="5">C72*B72</f>
        <v>0</v>
      </c>
      <c r="E72" s="17"/>
      <c r="F72" s="18"/>
    </row>
    <row r="73" spans="1:6" x14ac:dyDescent="0.25">
      <c r="A73" s="3" t="s">
        <v>42</v>
      </c>
      <c r="B73" s="4">
        <v>2</v>
      </c>
      <c r="C73" s="5"/>
      <c r="D73" s="7">
        <f t="shared" si="5"/>
        <v>0</v>
      </c>
      <c r="E73" s="14"/>
      <c r="F73" s="14"/>
    </row>
    <row r="74" spans="1:6" x14ac:dyDescent="0.25">
      <c r="A74" s="3" t="s">
        <v>35</v>
      </c>
      <c r="B74" s="4">
        <v>12</v>
      </c>
      <c r="C74" s="5">
        <v>4</v>
      </c>
      <c r="D74" s="7">
        <f t="shared" si="5"/>
        <v>48</v>
      </c>
      <c r="E74" s="17" t="s">
        <v>62</v>
      </c>
      <c r="F74" s="18"/>
    </row>
    <row r="75" spans="1:6" x14ac:dyDescent="0.25">
      <c r="A75" s="3" t="s">
        <v>36</v>
      </c>
      <c r="B75" s="4">
        <v>2</v>
      </c>
      <c r="C75" s="5"/>
      <c r="D75" s="7">
        <f t="shared" si="5"/>
        <v>0</v>
      </c>
      <c r="E75" s="17"/>
      <c r="F75" s="18"/>
    </row>
    <row r="76" spans="1:6" x14ac:dyDescent="0.25">
      <c r="A76" s="3" t="s">
        <v>43</v>
      </c>
      <c r="B76" s="4">
        <v>1</v>
      </c>
      <c r="C76" s="5">
        <v>35</v>
      </c>
      <c r="D76" s="7">
        <f t="shared" si="5"/>
        <v>35</v>
      </c>
      <c r="E76" s="14" t="s">
        <v>63</v>
      </c>
      <c r="F76" s="14"/>
    </row>
    <row r="77" spans="1:6" x14ac:dyDescent="0.25">
      <c r="A77" s="3" t="s">
        <v>38</v>
      </c>
      <c r="B77" s="4">
        <v>2</v>
      </c>
      <c r="C77" s="5"/>
      <c r="D77" s="7">
        <f t="shared" si="5"/>
        <v>0</v>
      </c>
      <c r="E77" s="17"/>
      <c r="F77" s="18"/>
    </row>
    <row r="78" spans="1:6" x14ac:dyDescent="0.25">
      <c r="A78" s="3" t="s">
        <v>37</v>
      </c>
      <c r="B78" s="4">
        <v>3</v>
      </c>
      <c r="C78" s="5">
        <v>50</v>
      </c>
      <c r="D78" s="7">
        <f t="shared" si="5"/>
        <v>150</v>
      </c>
      <c r="E78" s="17" t="s">
        <v>64</v>
      </c>
      <c r="F78" s="18"/>
    </row>
    <row r="79" spans="1:6" x14ac:dyDescent="0.25">
      <c r="A79" s="3" t="s">
        <v>41</v>
      </c>
      <c r="B79" s="4">
        <v>1</v>
      </c>
      <c r="C79" s="5">
        <v>251</v>
      </c>
      <c r="D79" s="7">
        <f t="shared" si="5"/>
        <v>251</v>
      </c>
      <c r="E79" s="17" t="s">
        <v>65</v>
      </c>
      <c r="F79" s="18"/>
    </row>
    <row r="81" spans="1:6" x14ac:dyDescent="0.25">
      <c r="A81" s="25" t="s">
        <v>66</v>
      </c>
      <c r="B81" s="26"/>
      <c r="C81" s="26"/>
      <c r="D81" s="26"/>
      <c r="E81" s="26"/>
      <c r="F81" s="27"/>
    </row>
    <row r="82" spans="1:6" x14ac:dyDescent="0.25">
      <c r="A82" s="28"/>
      <c r="B82" s="29"/>
      <c r="C82" s="29"/>
      <c r="D82" s="29"/>
      <c r="E82" s="29"/>
      <c r="F82" s="30"/>
    </row>
    <row r="83" spans="1:6" x14ac:dyDescent="0.25">
      <c r="A83" s="28"/>
      <c r="B83" s="29"/>
      <c r="C83" s="29"/>
      <c r="D83" s="29"/>
      <c r="E83" s="29"/>
      <c r="F83" s="30"/>
    </row>
    <row r="84" spans="1:6" x14ac:dyDescent="0.25">
      <c r="A84" s="28"/>
      <c r="B84" s="29"/>
      <c r="C84" s="29"/>
      <c r="D84" s="29"/>
      <c r="E84" s="29"/>
      <c r="F84" s="30"/>
    </row>
    <row r="85" spans="1:6" x14ac:dyDescent="0.25">
      <c r="A85" s="31"/>
      <c r="B85" s="32"/>
      <c r="C85" s="32"/>
      <c r="D85" s="32"/>
      <c r="E85" s="32"/>
      <c r="F85" s="33"/>
    </row>
  </sheetData>
  <mergeCells count="56">
    <mergeCell ref="B1:D1"/>
    <mergeCell ref="A25:A30"/>
    <mergeCell ref="B25:C30"/>
    <mergeCell ref="D25:E30"/>
    <mergeCell ref="D31:E31"/>
    <mergeCell ref="D13:D14"/>
    <mergeCell ref="C13:C14"/>
    <mergeCell ref="B13:B14"/>
    <mergeCell ref="A13:A14"/>
    <mergeCell ref="E22:F22"/>
    <mergeCell ref="E21:F21"/>
    <mergeCell ref="E20:F20"/>
    <mergeCell ref="E18:F18"/>
    <mergeCell ref="E17:F17"/>
    <mergeCell ref="E15:F15"/>
    <mergeCell ref="E14:F14"/>
    <mergeCell ref="E13:F13"/>
    <mergeCell ref="A2:F2"/>
    <mergeCell ref="E9:F9"/>
    <mergeCell ref="E8:F8"/>
    <mergeCell ref="E7:F7"/>
    <mergeCell ref="E6:F6"/>
    <mergeCell ref="E5:F5"/>
    <mergeCell ref="E4:F4"/>
    <mergeCell ref="E39:F39"/>
    <mergeCell ref="E12:F12"/>
    <mergeCell ref="E11:F11"/>
    <mergeCell ref="E10:F10"/>
    <mergeCell ref="E3:F3"/>
    <mergeCell ref="C34:D34"/>
    <mergeCell ref="A34:B34"/>
    <mergeCell ref="E34:F34"/>
    <mergeCell ref="A58:B58"/>
    <mergeCell ref="C58:D58"/>
    <mergeCell ref="E58:F58"/>
    <mergeCell ref="A46:A47"/>
    <mergeCell ref="B46:B47"/>
    <mergeCell ref="C46:C47"/>
    <mergeCell ref="D46:D47"/>
    <mergeCell ref="E40:F40"/>
    <mergeCell ref="E41:F41"/>
    <mergeCell ref="A35:F35"/>
    <mergeCell ref="E36:F36"/>
    <mergeCell ref="E37:F37"/>
    <mergeCell ref="E38:F38"/>
    <mergeCell ref="E64:F64"/>
    <mergeCell ref="E65:F65"/>
    <mergeCell ref="A59:F59"/>
    <mergeCell ref="E60:F60"/>
    <mergeCell ref="E62:F62"/>
    <mergeCell ref="E63:F63"/>
    <mergeCell ref="A81:F85"/>
    <mergeCell ref="A70:A71"/>
    <mergeCell ref="B70:B71"/>
    <mergeCell ref="C70:C71"/>
    <mergeCell ref="D70:D71"/>
  </mergeCells>
  <hyperlinks>
    <hyperlink ref="E5" display="https://articulo.mercadolibre.com.ar/MLA-662754538-cano-estructural-rectangular-de-60-x-20-x-160-mm-gramabi-barra-de-6-mt-de-largo-tubo-60x20x16-medidas-hierro-60x20-_JM?variation=41816880456#reco_item_pos=0&amp;reco_backend=machinalis-seller-items-pdp&amp;reco_b"/>
    <hyperlink ref="E12" r:id="rId1"/>
    <hyperlink ref="E17" r:id="rId2" location="position=6&amp;type=item&amp;tracking_id=7dc81291-28cb-4899-b4bd-761a28d4d859"/>
    <hyperlink ref="E18" r:id="rId3"/>
    <hyperlink ref="E13" r:id="rId4" location="position=1&amp;type=item&amp;tracking_id=ca47d825-99ed-445e-97c8-ee572c1175f8"/>
    <hyperlink ref="E15" r:id="rId5"/>
    <hyperlink ref="E20" r:id="rId6" location="position=3&amp;type=item&amp;tracking_id=a965c12e-e21c-4351-b042-ec92bd59b5d5"/>
    <hyperlink ref="E21" r:id="rId7" location="position=1&amp;type=item&amp;tracking_id=f45aa2b8-3b30-41dc-b6cc-e9c54281d155"/>
    <hyperlink ref="E22" r:id="rId8" location="searchVariation=75909170747&amp;position=2&amp;type=item&amp;tracking_id=c315d441-0a02-4c88-8fe7-854f538db687"/>
    <hyperlink ref="D31" r:id="rId9"/>
    <hyperlink ref="E4" r:id="rId10" location="position=1&amp;type=item&amp;tracking_id=9dbff3a1-e271-4269-9e12-536deffe14b3"/>
    <hyperlink ref="E9" r:id="rId11" location="position=1&amp;type=item&amp;tracking_id=844e3012-d398-4f90-9056-3383db1ee50e"/>
    <hyperlink ref="E10" r:id="rId12" location="position=1&amp;type=item&amp;tracking_id=6064710b-4770-4d51-aa9d-f3f5d7f0c79e"/>
    <hyperlink ref="E11" r:id="rId13" location="position=1&amp;type=item&amp;tracking_id=08afb4b5-7cc8-44ad-bbe3-93baebba8f1f"/>
    <hyperlink ref="E42" r:id="rId14" location="position=3&amp;search_layout=grid&amp;type=item&amp;tracking_id=eaefb947-7912-4440-b5ad-ebc6b3ff3a23"/>
    <hyperlink ref="E44" r:id="rId15" location="position=2&amp;search_layout=stack&amp;type=item&amp;tracking_id=e167a279-f9ef-4c4c-ab1e-535d2c1b4705"/>
  </hyperlinks>
  <pageMargins left="0.25" right="0.25" top="0.75" bottom="0.75" header="0.3" footer="0.3"/>
  <pageSetup paperSize="8" orientation="landscape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2021-03-04T14:20:35Z</cp:lastPrinted>
  <dcterms:created xsi:type="dcterms:W3CDTF">2021-03-03T14:28:28Z</dcterms:created>
  <dcterms:modified xsi:type="dcterms:W3CDTF">2021-09-21T19:18:33Z</dcterms:modified>
</cp:coreProperties>
</file>